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37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<sst xmlns="http://schemas.openxmlformats.org/spreadsheetml/2006/main" count="75" uniqueCount="39">
  <si>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heads</t>
  </si>
  <si>
    <t>tails</t>
  </si>
  <si>
    <t>p(log p)</t>
  </si>
  <si>
    <t>"sum/log2"</t>
  </si>
  <si>
    <t>"-sum"</t>
  </si>
  <si>
    <t>Bin</t>
  </si>
  <si>
    <t>Fair Coin</t>
  </si>
  <si>
    <t>std 1</t>
  </si>
  <si>
    <t>normal</t>
  </si>
  <si>
    <t>uniform</t>
  </si>
  <si>
    <t>std 3</t>
  </si>
  <si>
    <t>total samples</t>
  </si>
  <si>
    <t>P</t>
  </si>
  <si>
    <t>count</t>
  </si>
  <si>
    <t>entropy</t>
  </si>
  <si>
    <t>bits</t>
  </si>
  <si>
    <t>Prob</t>
  </si>
  <si>
    <t>bit0</t>
  </si>
  <si>
    <t>bit1</t>
  </si>
  <si>
    <t>bit2</t>
  </si>
  <si>
    <t>bit3</t>
  </si>
  <si>
    <t>Event</t>
  </si>
  <si>
    <t>Distributions</t>
  </si>
  <si>
    <t xml:space="preserve">Single Bin </t>
  </si>
  <si>
    <t>Normal std 1</t>
  </si>
  <si>
    <t>Normal std 3</t>
  </si>
  <si>
    <t>Uniform +/-6</t>
  </si>
  <si>
    <t>Flat +/-6</t>
  </si>
  <si>
    <t>data for distributions</t>
  </si>
  <si>
    <t xml:space="preserve">Step Function </t>
  </si>
  <si>
    <t>"+/-6"</t>
  </si>
  <si>
    <t>bit4</t>
  </si>
  <si>
    <t>bit5</t>
  </si>
  <si>
    <t>bit6</t>
  </si>
  <si>
    <t>bit7</t>
  </si>
  <si>
    <t>8 Bit Number</t>
  </si>
  <si>
    <t>Unfair Coin</t>
  </si>
  <si>
    <t>6 side die</t>
  </si>
  <si>
    <t>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</si>
</sst>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0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Normal Distribution -- stddev 1</a:t>
            </a:r>
          </a:p>
        </c:rich>
      </c:tx>
      <c:layout>
        <c:manualLayout>
          <c:xMode val="factor"/>
          <c:yMode val="factor"/>
          <c:x val="0.00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075"/>
          <c:w val="0.622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Sheet1!$A$70:$A$82</c:f>
              <c:numCache/>
            </c:numRef>
          </c:cat>
          <c:val>
            <c:numRef>
              <c:f>Sheet1!$B$70:$B$82</c:f>
              <c:numCache/>
            </c:numRef>
          </c:val>
        </c:ser>
        <c:axId val="54469007"/>
        <c:axId val="20459016"/>
      </c:barChart>
      <c:lineChart>
        <c:grouping val="standard"/>
        <c:varyColors val="0"/>
        <c:ser>
          <c:idx val="1"/>
          <c:order val="1"/>
          <c:tx>
            <c:v>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Sheet1!$A$70:$A$82</c:f>
              <c:numCache/>
            </c:numRef>
          </c:cat>
          <c:val>
            <c:numRef>
              <c:f>Sheet1!$B$70:$B$82</c:f>
              <c:numCache/>
            </c:numRef>
          </c:val>
          <c:smooth val="0"/>
        </c:ser>
        <c:axId val="49913417"/>
        <c:axId val="46567570"/>
      </c:lineChart>
      <c:catAx>
        <c:axId val="5446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69007"/>
        <c:crossesAt val="1"/>
        <c:crossBetween val="between"/>
        <c:dispUnits/>
      </c:valAx>
      <c:catAx>
        <c:axId val="49913417"/>
        <c:scaling>
          <c:orientation val="minMax"/>
        </c:scaling>
        <c:axPos val="b"/>
        <c:delete val="1"/>
        <c:majorTickMark val="in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9134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5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Uniform -- 100 samples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Sheet1!$A$110:$A$122</c:f>
              <c:numCache/>
            </c:numRef>
          </c:cat>
          <c:val>
            <c:numRef>
              <c:f>Sheet1!$B$110:$B$122</c:f>
              <c:numCache/>
            </c:numRef>
          </c:val>
        </c:ser>
        <c:axId val="16454947"/>
        <c:axId val="13876796"/>
      </c:barChart>
      <c:lineChart>
        <c:grouping val="standard"/>
        <c:varyColors val="0"/>
        <c:ser>
          <c:idx val="1"/>
          <c:order val="1"/>
          <c:tx>
            <c:v>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Sheet1!$A$110:$A$122</c:f>
              <c:numCache/>
            </c:numRef>
          </c:cat>
          <c:val>
            <c:numRef>
              <c:f>Sheet1!$B$110:$B$122</c:f>
              <c:numCache/>
            </c:numRef>
          </c:val>
          <c:smooth val="0"/>
        </c:ser>
        <c:axId val="57782301"/>
        <c:axId val="50278662"/>
      </c:lineChart>
      <c:catAx>
        <c:axId val="1645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54947"/>
        <c:crossesAt val="1"/>
        <c:crossBetween val="between"/>
        <c:dispUnits/>
      </c:valAx>
      <c:catAx>
        <c:axId val="57782301"/>
        <c:scaling>
          <c:orientation val="minMax"/>
        </c:scaling>
        <c:axPos val="b"/>
        <c:delete val="1"/>
        <c:majorTickMark val="in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7823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Distribution -- stddev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Sheet1!$A$90:$A$102</c:f>
              <c:numCache/>
            </c:numRef>
          </c:cat>
          <c:val>
            <c:numRef>
              <c:f>Sheet1!$B$90:$B$102</c:f>
              <c:numCache/>
            </c:numRef>
          </c:val>
        </c:ser>
        <c:axId val="49854775"/>
        <c:axId val="46039792"/>
      </c:barChart>
      <c:lineChart>
        <c:grouping val="standard"/>
        <c:varyColors val="0"/>
        <c:ser>
          <c:idx val="1"/>
          <c:order val="1"/>
          <c:tx>
            <c:v>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Sheet1!$A$90:$A$102</c:f>
              <c:numCache/>
            </c:numRef>
          </c:cat>
          <c:val>
            <c:numRef>
              <c:f>Sheet1!$B$90:$B$102</c:f>
              <c:numCache/>
            </c:numRef>
          </c:val>
          <c:smooth val="0"/>
        </c:ser>
        <c:axId val="11704945"/>
        <c:axId val="38235642"/>
      </c:lineChart>
      <c:catAx>
        <c:axId val="49854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54775"/>
        <c:crossesAt val="1"/>
        <c:crossBetween val="between"/>
        <c:dispUnits/>
      </c:valAx>
      <c:catAx>
        <c:axId val="11704945"/>
        <c:scaling>
          <c:orientation val="minMax"/>
        </c:scaling>
        <c:axPos val="b"/>
        <c:delete val="1"/>
        <c:majorTickMark val="in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049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Step Function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Sheet1!$A$50:$A$62</c:f>
              <c:numCache/>
            </c:numRef>
          </c:cat>
          <c:val>
            <c:numRef>
              <c:f>Sheet1!$B$50:$B$62</c:f>
              <c:numCache/>
            </c:numRef>
          </c:val>
        </c:ser>
        <c:axId val="8576459"/>
        <c:axId val="10079268"/>
      </c:barChart>
      <c:lineChart>
        <c:grouping val="standard"/>
        <c:varyColors val="0"/>
        <c:ser>
          <c:idx val="1"/>
          <c:order val="1"/>
          <c:tx>
            <c:v>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Sheet1!$A$50:$A$62</c:f>
              <c:numCache/>
            </c:numRef>
          </c:cat>
          <c:val>
            <c:numRef>
              <c:f>Sheet1!$B$50:$B$62</c:f>
              <c:numCache/>
            </c:numRef>
          </c:val>
          <c:smooth val="0"/>
        </c:ser>
        <c:axId val="23604549"/>
        <c:axId val="11114350"/>
      </c:line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76459"/>
        <c:crossesAt val="1"/>
        <c:crossBetween val="between"/>
        <c:dispUnits/>
      </c:valAx>
      <c:catAx>
        <c:axId val="23604549"/>
        <c:scaling>
          <c:orientation val="minMax"/>
        </c:scaling>
        <c:axPos val="b"/>
        <c:delete val="1"/>
        <c:majorTickMark val="in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045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Single Bin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Sheet1!$A$30:$A$42</c:f>
              <c:numCache/>
            </c:numRef>
          </c:cat>
          <c:val>
            <c:numRef>
              <c:f>Sheet1!$B$30:$B$42</c:f>
              <c:numCache/>
            </c:numRef>
          </c:val>
        </c:ser>
        <c:axId val="32920287"/>
        <c:axId val="27847128"/>
      </c:barChart>
      <c:lineChart>
        <c:grouping val="standard"/>
        <c:varyColors val="0"/>
        <c:ser>
          <c:idx val="1"/>
          <c:order val="1"/>
          <c:tx>
            <c:v>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Sheet1!$A$30:$A$42</c:f>
              <c:numCache/>
            </c:numRef>
          </c:cat>
          <c:val>
            <c:numRef>
              <c:f>Sheet1!$B$30:$B$42</c:f>
              <c:numCache/>
            </c:numRef>
          </c:val>
          <c:smooth val="0"/>
        </c:ser>
        <c:axId val="49297561"/>
        <c:axId val="41024866"/>
      </c:line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20287"/>
        <c:crossesAt val="1"/>
        <c:crossBetween val="between"/>
        <c:dispUnits/>
      </c:valAx>
      <c:catAx>
        <c:axId val="49297561"/>
        <c:scaling>
          <c:orientation val="minMax"/>
        </c:scaling>
        <c:axPos val="b"/>
        <c:delete val="1"/>
        <c:majorTickMark val="in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2975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Flat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Sheet1!$A$130:$A$142</c:f>
              <c:numCache/>
            </c:numRef>
          </c:cat>
          <c:val>
            <c:numRef>
              <c:f>Sheet1!$B$130:$B$142</c:f>
              <c:numCache/>
            </c:numRef>
          </c:val>
        </c:ser>
        <c:axId val="33679475"/>
        <c:axId val="34679820"/>
      </c:barChart>
      <c:lineChart>
        <c:grouping val="standard"/>
        <c:varyColors val="0"/>
        <c:ser>
          <c:idx val="1"/>
          <c:order val="1"/>
          <c:tx>
            <c:v>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Sheet1!$A$130:$A$142</c:f>
              <c:numCache/>
            </c:numRef>
          </c:cat>
          <c:val>
            <c:numRef>
              <c:f>Sheet1!$B$130:$B$142</c:f>
              <c:numCache/>
            </c:numRef>
          </c:val>
          <c:smooth val="0"/>
        </c:ser>
        <c:axId val="43682925"/>
        <c:axId val="57602006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79475"/>
        <c:crossesAt val="1"/>
        <c:crossBetween val="between"/>
        <c:dispUnits/>
      </c:valAx>
      <c:catAx>
        <c:axId val="43682925"/>
        <c:scaling>
          <c:orientation val="minMax"/>
        </c:scaling>
        <c:axPos val="b"/>
        <c:delete val="1"/>
        <c:majorTickMark val="in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6829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69</xdr:row>
      <xdr:rowOff>0</xdr:rowOff>
    </xdr:from>
    <xdr:to>
      <xdr:col>11</xdr:col>
      <xdr:colOff>0</xdr:colOff>
      <xdr:row>79</xdr:row>
      <xdr:rowOff>9525</xdr:rowOff>
    </xdr:to>
    <xdr:graphicFrame>
      <xdr:nvGraphicFramePr>
        <xdr:cNvPr id="1" name="Chart 3"/>
        <xdr:cNvGraphicFramePr/>
      </xdr:nvGraphicFramePr>
      <xdr:xfrm>
        <a:off x="3095625" y="11220450"/>
        <a:ext cx="38481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109</xdr:row>
      <xdr:rowOff>0</xdr:rowOff>
    </xdr:from>
    <xdr:to>
      <xdr:col>11</xdr:col>
      <xdr:colOff>19050</xdr:colOff>
      <xdr:row>119</xdr:row>
      <xdr:rowOff>0</xdr:rowOff>
    </xdr:to>
    <xdr:graphicFrame>
      <xdr:nvGraphicFramePr>
        <xdr:cNvPr id="2" name="Chart 5"/>
        <xdr:cNvGraphicFramePr/>
      </xdr:nvGraphicFramePr>
      <xdr:xfrm>
        <a:off x="3095625" y="17735550"/>
        <a:ext cx="38671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89</xdr:row>
      <xdr:rowOff>0</xdr:rowOff>
    </xdr:from>
    <xdr:to>
      <xdr:col>11</xdr:col>
      <xdr:colOff>28575</xdr:colOff>
      <xdr:row>99</xdr:row>
      <xdr:rowOff>0</xdr:rowOff>
    </xdr:to>
    <xdr:graphicFrame>
      <xdr:nvGraphicFramePr>
        <xdr:cNvPr id="3" name="Chart 6"/>
        <xdr:cNvGraphicFramePr/>
      </xdr:nvGraphicFramePr>
      <xdr:xfrm>
        <a:off x="3105150" y="14478000"/>
        <a:ext cx="3867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9525</xdr:colOff>
      <xdr:row>59</xdr:row>
      <xdr:rowOff>19050</xdr:rowOff>
    </xdr:to>
    <xdr:graphicFrame>
      <xdr:nvGraphicFramePr>
        <xdr:cNvPr id="4" name="Chart 7"/>
        <xdr:cNvGraphicFramePr/>
      </xdr:nvGraphicFramePr>
      <xdr:xfrm>
        <a:off x="3095625" y="7962900"/>
        <a:ext cx="385762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11</xdr:col>
      <xdr:colOff>19050</xdr:colOff>
      <xdr:row>39</xdr:row>
      <xdr:rowOff>28575</xdr:rowOff>
    </xdr:to>
    <xdr:graphicFrame>
      <xdr:nvGraphicFramePr>
        <xdr:cNvPr id="5" name="Chart 8"/>
        <xdr:cNvGraphicFramePr/>
      </xdr:nvGraphicFramePr>
      <xdr:xfrm>
        <a:off x="3095625" y="4705350"/>
        <a:ext cx="3867150" cy="1647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129</xdr:row>
      <xdr:rowOff>0</xdr:rowOff>
    </xdr:from>
    <xdr:to>
      <xdr:col>11</xdr:col>
      <xdr:colOff>38100</xdr:colOff>
      <xdr:row>139</xdr:row>
      <xdr:rowOff>9525</xdr:rowOff>
    </xdr:to>
    <xdr:graphicFrame>
      <xdr:nvGraphicFramePr>
        <xdr:cNvPr id="6" name="Chart 9"/>
        <xdr:cNvGraphicFramePr/>
      </xdr:nvGraphicFramePr>
      <xdr:xfrm>
        <a:off x="3105150" y="20993100"/>
        <a:ext cx="3876675" cy="162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3" width="6.57421875" style="0" customWidth="1"/>
    <col min="4" max="4" width="9.421875" style="0" customWidth="1"/>
    <col min="6" max="6" width="9.28125" style="0" customWidth="1"/>
    <col min="7" max="7" width="11.7109375" style="0" customWidth="1"/>
    <col min="8" max="8" width="9.28125" style="0" customWidth="1"/>
  </cols>
  <sheetData>
    <row r="1" spans="5:6" ht="12.75" customHeight="1">
      <c r="E1" s="8" t="s">
        <v>14</v>
      </c>
      <c r="F1" s="8" t="s">
        <v>15</v>
      </c>
    </row>
    <row r="2" spans="2:13" ht="12.75">
      <c r="B2" t="s">
        <v>21</v>
      </c>
      <c r="C2" t="s">
        <v>16</v>
      </c>
      <c r="D2" t="s">
        <v>2</v>
      </c>
      <c r="E2" s="8" t="s">
        <v>4</v>
      </c>
      <c r="F2" s="8" t="s">
        <v>3</v>
      </c>
      <c r="I2" t="s">
        <v>21</v>
      </c>
      <c r="J2" t="s">
        <v>16</v>
      </c>
      <c r="K2" t="s">
        <v>2</v>
      </c>
      <c r="L2" s="8" t="s">
        <v>4</v>
      </c>
      <c r="M2" s="8" t="s">
        <v>3</v>
      </c>
    </row>
    <row r="3" spans="1:13" ht="12.75">
      <c r="A3" t="s">
        <v>6</v>
      </c>
      <c r="E3" s="8"/>
      <c r="F3" s="8"/>
      <c r="H3" t="s">
        <v>36</v>
      </c>
      <c r="L3" s="8"/>
      <c r="M3" s="8"/>
    </row>
    <row r="4" spans="2:13" ht="12.75">
      <c r="B4" t="s">
        <v>0</v>
      </c>
      <c r="C4">
        <v>0.5</v>
      </c>
      <c r="D4">
        <f>C4*LOG(C4)</f>
        <v>-0.1505149978319906</v>
      </c>
      <c r="E4" s="8"/>
      <c r="F4" s="8"/>
      <c r="I4" t="s">
        <v>0</v>
      </c>
      <c r="J4">
        <v>0.8</v>
      </c>
      <c r="K4">
        <f>J4*IF(J4&lt;&gt;0,LOG(J4),0)</f>
        <v>-0.07752801040644512</v>
      </c>
      <c r="L4" s="8"/>
      <c r="M4" s="8"/>
    </row>
    <row r="5" spans="2:13" ht="12.75">
      <c r="B5" t="s">
        <v>1</v>
      </c>
      <c r="C5">
        <v>0.5</v>
      </c>
      <c r="D5">
        <f>C5*LOG(C5)</f>
        <v>-0.1505149978319906</v>
      </c>
      <c r="E5" s="8"/>
      <c r="F5" s="8"/>
      <c r="I5" t="s">
        <v>1</v>
      </c>
      <c r="J5">
        <v>0.2</v>
      </c>
      <c r="K5">
        <f>J5*IF(J5&lt;&gt;0,LOG(J5),0)</f>
        <v>-0.13979400086720375</v>
      </c>
      <c r="L5" s="8"/>
      <c r="M5" s="8"/>
    </row>
    <row r="6" spans="5:13" ht="12.75">
      <c r="E6" s="8">
        <f>-SUM(D4:D5)</f>
        <v>0.3010299956639812</v>
      </c>
      <c r="F6" s="8">
        <f>E6/LOG(2)</f>
        <v>1</v>
      </c>
      <c r="L6" s="8">
        <f>-SUM(K4:K5)</f>
        <v>0.21732201127364886</v>
      </c>
      <c r="M6" s="8">
        <f>L6/LOG(2)</f>
        <v>0.7219280948873622</v>
      </c>
    </row>
    <row r="8" spans="1:8" ht="12.75">
      <c r="A8" t="s">
        <v>35</v>
      </c>
      <c r="H8" t="s">
        <v>37</v>
      </c>
    </row>
    <row r="9" spans="1:11" ht="12.75">
      <c r="A9" s="7" t="s">
        <v>17</v>
      </c>
      <c r="B9" t="b">
        <v>1</v>
      </c>
      <c r="C9">
        <f aca="true" t="shared" si="0" ref="C9:C24">1/2</f>
        <v>0.5</v>
      </c>
      <c r="D9">
        <f aca="true" t="shared" si="1" ref="D9:D24">C9*LOG(C9)</f>
        <v>-0.1505149978319906</v>
      </c>
      <c r="H9">
        <v>1</v>
      </c>
      <c r="I9" t="s">
        <v>38</v>
      </c>
      <c r="J9">
        <f>1/6</f>
        <v>0.16666666666666666</v>
      </c>
      <c r="K9">
        <f aca="true" t="shared" si="2" ref="K9:K14">J9*IF(J9&lt;&gt;0,LOG(J9),0)</f>
        <v>-0.1296918750639406</v>
      </c>
    </row>
    <row r="10" spans="1:11" ht="12.75">
      <c r="A10" s="7" t="s">
        <v>17</v>
      </c>
      <c r="B10" t="b">
        <v>0</v>
      </c>
      <c r="C10">
        <f t="shared" si="0"/>
        <v>0.5</v>
      </c>
      <c r="D10">
        <f t="shared" si="1"/>
        <v>-0.1505149978319906</v>
      </c>
      <c r="H10">
        <v>2</v>
      </c>
      <c r="I10" t="s">
        <v>38</v>
      </c>
      <c r="J10">
        <f>1/6</f>
        <v>0.16666666666666666</v>
      </c>
      <c r="K10">
        <f t="shared" si="2"/>
        <v>-0.1296918750639406</v>
      </c>
    </row>
    <row r="11" spans="1:11" ht="12.75">
      <c r="A11" s="7" t="s">
        <v>18</v>
      </c>
      <c r="B11" t="b">
        <v>1</v>
      </c>
      <c r="C11">
        <f t="shared" si="0"/>
        <v>0.5</v>
      </c>
      <c r="D11">
        <f t="shared" si="1"/>
        <v>-0.1505149978319906</v>
      </c>
      <c r="H11">
        <v>3</v>
      </c>
      <c r="I11" t="s">
        <v>38</v>
      </c>
      <c r="J11">
        <f>1/6</f>
        <v>0.16666666666666666</v>
      </c>
      <c r="K11">
        <f t="shared" si="2"/>
        <v>-0.1296918750639406</v>
      </c>
    </row>
    <row r="12" spans="1:11" ht="12.75">
      <c r="A12" s="7" t="s">
        <v>18</v>
      </c>
      <c r="B12" t="b">
        <v>0</v>
      </c>
      <c r="C12">
        <f t="shared" si="0"/>
        <v>0.5</v>
      </c>
      <c r="D12">
        <f t="shared" si="1"/>
        <v>-0.1505149978319906</v>
      </c>
      <c r="H12">
        <v>4</v>
      </c>
      <c r="I12" t="s">
        <v>38</v>
      </c>
      <c r="J12">
        <f>1/6</f>
        <v>0.16666666666666666</v>
      </c>
      <c r="K12">
        <f t="shared" si="2"/>
        <v>-0.1296918750639406</v>
      </c>
    </row>
    <row r="13" spans="1:11" ht="12.75">
      <c r="A13" s="7" t="s">
        <v>19</v>
      </c>
      <c r="B13" t="b">
        <v>1</v>
      </c>
      <c r="C13">
        <f t="shared" si="0"/>
        <v>0.5</v>
      </c>
      <c r="D13">
        <f t="shared" si="1"/>
        <v>-0.1505149978319906</v>
      </c>
      <c r="H13">
        <v>5</v>
      </c>
      <c r="I13" t="s">
        <v>38</v>
      </c>
      <c r="J13">
        <f>1/6</f>
        <v>0.16666666666666666</v>
      </c>
      <c r="K13">
        <f t="shared" si="2"/>
        <v>-0.1296918750639406</v>
      </c>
    </row>
    <row r="14" spans="1:11" ht="12.75">
      <c r="A14" s="7" t="s">
        <v>19</v>
      </c>
      <c r="B14" t="b">
        <v>0</v>
      </c>
      <c r="C14">
        <f t="shared" si="0"/>
        <v>0.5</v>
      </c>
      <c r="D14">
        <f t="shared" si="1"/>
        <v>-0.1505149978319906</v>
      </c>
      <c r="H14">
        <v>6</v>
      </c>
      <c r="I14" t="s">
        <v>38</v>
      </c>
      <c r="J14">
        <f>1/6</f>
        <v>0.16666666666666666</v>
      </c>
      <c r="K14">
        <f t="shared" si="2"/>
        <v>-0.1296918750639406</v>
      </c>
    </row>
    <row r="15" spans="1:13" ht="12.75">
      <c r="A15" s="7" t="s">
        <v>20</v>
      </c>
      <c r="B15" t="b">
        <v>1</v>
      </c>
      <c r="C15">
        <f t="shared" si="0"/>
        <v>0.5</v>
      </c>
      <c r="D15">
        <f t="shared" si="1"/>
        <v>-0.1505149978319906</v>
      </c>
      <c r="L15" s="8">
        <f>-SUM(K9:K14)</f>
        <v>0.7781512503836436</v>
      </c>
      <c r="M15" s="8">
        <f>L15/LOG(2)</f>
        <v>2.584962500721156</v>
      </c>
    </row>
    <row r="16" spans="1:4" ht="12.75">
      <c r="A16" s="7" t="s">
        <v>20</v>
      </c>
      <c r="B16" t="b">
        <v>0</v>
      </c>
      <c r="C16">
        <f t="shared" si="0"/>
        <v>0.5</v>
      </c>
      <c r="D16">
        <f t="shared" si="1"/>
        <v>-0.1505149978319906</v>
      </c>
    </row>
    <row r="17" spans="1:4" ht="12.75">
      <c r="A17" s="7" t="s">
        <v>31</v>
      </c>
      <c r="B17" t="b">
        <v>1</v>
      </c>
      <c r="C17">
        <f t="shared" si="0"/>
        <v>0.5</v>
      </c>
      <c r="D17">
        <f t="shared" si="1"/>
        <v>-0.1505149978319906</v>
      </c>
    </row>
    <row r="18" spans="1:4" ht="12.75">
      <c r="A18" s="7" t="s">
        <v>31</v>
      </c>
      <c r="B18" t="b">
        <v>0</v>
      </c>
      <c r="C18">
        <f t="shared" si="0"/>
        <v>0.5</v>
      </c>
      <c r="D18">
        <f t="shared" si="1"/>
        <v>-0.1505149978319906</v>
      </c>
    </row>
    <row r="19" spans="1:4" ht="12.75">
      <c r="A19" s="7" t="s">
        <v>32</v>
      </c>
      <c r="B19" t="b">
        <v>1</v>
      </c>
      <c r="C19">
        <f t="shared" si="0"/>
        <v>0.5</v>
      </c>
      <c r="D19">
        <f t="shared" si="1"/>
        <v>-0.1505149978319906</v>
      </c>
    </row>
    <row r="20" spans="1:4" ht="12.75">
      <c r="A20" s="7" t="s">
        <v>32</v>
      </c>
      <c r="B20" t="b">
        <v>0</v>
      </c>
      <c r="C20">
        <f t="shared" si="0"/>
        <v>0.5</v>
      </c>
      <c r="D20">
        <f t="shared" si="1"/>
        <v>-0.1505149978319906</v>
      </c>
    </row>
    <row r="21" spans="1:4" ht="12.75">
      <c r="A21" s="7" t="s">
        <v>33</v>
      </c>
      <c r="B21" t="b">
        <v>1</v>
      </c>
      <c r="C21">
        <f t="shared" si="0"/>
        <v>0.5</v>
      </c>
      <c r="D21">
        <f t="shared" si="1"/>
        <v>-0.1505149978319906</v>
      </c>
    </row>
    <row r="22" spans="1:4" ht="12.75">
      <c r="A22" s="7" t="s">
        <v>33</v>
      </c>
      <c r="B22" t="b">
        <v>0</v>
      </c>
      <c r="C22">
        <f t="shared" si="0"/>
        <v>0.5</v>
      </c>
      <c r="D22">
        <f t="shared" si="1"/>
        <v>-0.1505149978319906</v>
      </c>
    </row>
    <row r="23" spans="1:4" ht="12.75">
      <c r="A23" s="7" t="s">
        <v>34</v>
      </c>
      <c r="B23" t="b">
        <v>1</v>
      </c>
      <c r="C23">
        <f t="shared" si="0"/>
        <v>0.5</v>
      </c>
      <c r="D23">
        <f t="shared" si="1"/>
        <v>-0.1505149978319906</v>
      </c>
    </row>
    <row r="24" spans="1:4" ht="12.75">
      <c r="A24" s="7" t="s">
        <v>34</v>
      </c>
      <c r="B24" t="b">
        <v>0</v>
      </c>
      <c r="C24">
        <f t="shared" si="0"/>
        <v>0.5</v>
      </c>
      <c r="D24">
        <f t="shared" si="1"/>
        <v>-0.1505149978319906</v>
      </c>
    </row>
    <row r="25" spans="5:6" ht="12.75">
      <c r="E25" s="8">
        <f>-SUM(D9:D24)</f>
        <v>2.4082399653118496</v>
      </c>
      <c r="F25" s="8">
        <f>E25/LOG(2)</f>
        <v>8</v>
      </c>
    </row>
    <row r="26" spans="2:8" ht="12.75">
      <c r="B26" s="4"/>
      <c r="C26" s="4"/>
      <c r="H26" t="s">
        <v>28</v>
      </c>
    </row>
    <row r="27" spans="1:10" ht="12.75">
      <c r="A27" s="7" t="s">
        <v>22</v>
      </c>
      <c r="B27" s="4"/>
      <c r="C27" s="4"/>
      <c r="H27" t="s">
        <v>8</v>
      </c>
      <c r="I27" t="s">
        <v>8</v>
      </c>
      <c r="J27" t="s">
        <v>9</v>
      </c>
    </row>
    <row r="28" spans="1:10" ht="13.5" thickBot="1">
      <c r="A28" t="s">
        <v>23</v>
      </c>
      <c r="H28" s="4" t="s">
        <v>7</v>
      </c>
      <c r="I28" s="4" t="s">
        <v>10</v>
      </c>
      <c r="J28" t="s">
        <v>30</v>
      </c>
    </row>
    <row r="29" spans="1:10" ht="12.75">
      <c r="A29" s="3" t="s">
        <v>5</v>
      </c>
      <c r="B29" s="3" t="s">
        <v>13</v>
      </c>
      <c r="H29">
        <v>1.5790601537446491</v>
      </c>
      <c r="I29">
        <v>-6.080917955841869</v>
      </c>
      <c r="J29">
        <v>-2.8244880520035407</v>
      </c>
    </row>
    <row r="30" spans="1:10" ht="12.75">
      <c r="A30" s="6">
        <v>-6</v>
      </c>
      <c r="B30" s="1">
        <v>0</v>
      </c>
      <c r="C30">
        <f aca="true" t="shared" si="3" ref="C30:C42">B30/$B$43</f>
        <v>0</v>
      </c>
      <c r="D30">
        <f aca="true" t="shared" si="4" ref="D30:D42">C30*IF(C30&lt;&gt;0,LOG(C30),0)</f>
        <v>0</v>
      </c>
      <c r="H30">
        <v>-2.255383151350543</v>
      </c>
      <c r="I30">
        <v>3.703248694364447</v>
      </c>
      <c r="J30">
        <v>5.619129001739555</v>
      </c>
    </row>
    <row r="31" spans="1:10" ht="12.75">
      <c r="A31" s="6">
        <v>-5</v>
      </c>
      <c r="B31" s="1">
        <v>0</v>
      </c>
      <c r="C31">
        <f t="shared" si="3"/>
        <v>0</v>
      </c>
      <c r="D31">
        <f t="shared" si="4"/>
        <v>0</v>
      </c>
      <c r="H31">
        <v>0.39534711504529696</v>
      </c>
      <c r="I31">
        <v>5.74378645978868</v>
      </c>
      <c r="J31">
        <v>4.217230750450149</v>
      </c>
    </row>
    <row r="32" spans="1:10" ht="12.75">
      <c r="A32" s="6">
        <v>-4</v>
      </c>
      <c r="B32" s="1">
        <v>0</v>
      </c>
      <c r="C32">
        <f t="shared" si="3"/>
        <v>0</v>
      </c>
      <c r="D32">
        <f t="shared" si="4"/>
        <v>0</v>
      </c>
      <c r="H32">
        <v>-1.1020165402442217</v>
      </c>
      <c r="I32">
        <v>-0.7261519385792781</v>
      </c>
      <c r="J32">
        <v>4.201483199560535</v>
      </c>
    </row>
    <row r="33" spans="1:10" ht="12.75">
      <c r="A33" s="6">
        <v>-3</v>
      </c>
      <c r="B33" s="1">
        <v>0</v>
      </c>
      <c r="C33">
        <f t="shared" si="3"/>
        <v>0</v>
      </c>
      <c r="D33">
        <f t="shared" si="4"/>
        <v>0</v>
      </c>
      <c r="H33">
        <v>-1.239677658304572</v>
      </c>
      <c r="I33">
        <v>-1.2216105460538529</v>
      </c>
      <c r="J33">
        <v>0.2177190466017649</v>
      </c>
    </row>
    <row r="34" spans="1:10" ht="12.75">
      <c r="A34" s="6">
        <v>-2</v>
      </c>
      <c r="B34" s="1">
        <v>0</v>
      </c>
      <c r="C34">
        <f t="shared" si="3"/>
        <v>0</v>
      </c>
      <c r="D34">
        <f t="shared" si="4"/>
        <v>0</v>
      </c>
      <c r="H34">
        <v>0.07791641110088676</v>
      </c>
      <c r="I34">
        <v>0.4154492216912331</v>
      </c>
      <c r="J34">
        <v>-3.6569109164708395</v>
      </c>
    </row>
    <row r="35" spans="1:10" ht="12.75">
      <c r="A35" s="6">
        <v>-1</v>
      </c>
      <c r="B35" s="1">
        <v>0</v>
      </c>
      <c r="C35">
        <f t="shared" si="3"/>
        <v>0</v>
      </c>
      <c r="D35">
        <f t="shared" si="4"/>
        <v>0</v>
      </c>
      <c r="H35">
        <v>1.8174068827647716</v>
      </c>
      <c r="I35">
        <v>-3.0583305488107726</v>
      </c>
      <c r="J35">
        <v>1.2039551988280897</v>
      </c>
    </row>
    <row r="36" spans="1:10" ht="12.75">
      <c r="A36" s="6">
        <v>0</v>
      </c>
      <c r="B36" s="1">
        <v>100</v>
      </c>
      <c r="C36">
        <f>B36/$B$43</f>
        <v>1</v>
      </c>
      <c r="D36">
        <f t="shared" si="4"/>
        <v>0</v>
      </c>
      <c r="H36">
        <v>1.1244765119045042</v>
      </c>
      <c r="I36">
        <v>-2.585020411061123</v>
      </c>
      <c r="J36">
        <v>-4.371044038209174</v>
      </c>
    </row>
    <row r="37" spans="1:10" ht="12.75">
      <c r="A37" s="6">
        <v>1</v>
      </c>
      <c r="B37" s="1">
        <v>0</v>
      </c>
      <c r="C37">
        <f aca="true" t="shared" si="5" ref="C37:C42">B37/$B$43</f>
        <v>0</v>
      </c>
      <c r="D37">
        <f t="shared" si="4"/>
        <v>0</v>
      </c>
      <c r="H37">
        <v>-1.475491444580257</v>
      </c>
      <c r="I37">
        <v>-0.7230823939607944</v>
      </c>
      <c r="J37">
        <v>1.168431653798029</v>
      </c>
    </row>
    <row r="38" spans="1:10" ht="12.75">
      <c r="A38" s="6">
        <v>2</v>
      </c>
      <c r="B38" s="1">
        <v>0</v>
      </c>
      <c r="C38">
        <f t="shared" si="5"/>
        <v>0</v>
      </c>
      <c r="D38">
        <f t="shared" si="4"/>
        <v>0</v>
      </c>
      <c r="H38">
        <v>0.3203001597285038</v>
      </c>
      <c r="I38">
        <v>2.016486178035848</v>
      </c>
      <c r="J38">
        <v>0.5938291573839543</v>
      </c>
    </row>
    <row r="39" spans="1:10" ht="12.75">
      <c r="A39" s="6">
        <v>3</v>
      </c>
      <c r="B39" s="1">
        <v>0</v>
      </c>
      <c r="C39">
        <f t="shared" si="5"/>
        <v>0</v>
      </c>
      <c r="D39">
        <f t="shared" si="4"/>
        <v>0</v>
      </c>
      <c r="H39">
        <v>-0.524848928762367</v>
      </c>
      <c r="I39">
        <v>-0.9264158506994136</v>
      </c>
      <c r="J39">
        <v>0.7285988952299576</v>
      </c>
    </row>
    <row r="40" spans="1:10" ht="12.75">
      <c r="A40" s="6">
        <v>4</v>
      </c>
      <c r="B40" s="1">
        <v>0</v>
      </c>
      <c r="C40">
        <f t="shared" si="5"/>
        <v>0</v>
      </c>
      <c r="D40">
        <f t="shared" si="4"/>
        <v>0</v>
      </c>
      <c r="H40">
        <v>-0.47252115109586157</v>
      </c>
      <c r="I40">
        <v>-2.183629703722545</v>
      </c>
      <c r="J40">
        <v>3.4694051942503137</v>
      </c>
    </row>
    <row r="41" spans="1:10" ht="12.75">
      <c r="A41" s="6">
        <v>5</v>
      </c>
      <c r="B41" s="1">
        <v>0</v>
      </c>
      <c r="C41">
        <f t="shared" si="5"/>
        <v>0</v>
      </c>
      <c r="D41">
        <f t="shared" si="4"/>
        <v>0</v>
      </c>
      <c r="H41">
        <v>-0.13138105714460835</v>
      </c>
      <c r="I41">
        <v>1.9715480448212475</v>
      </c>
      <c r="J41">
        <v>-3.3192541276284064</v>
      </c>
    </row>
    <row r="42" spans="1:10" ht="12.75">
      <c r="A42" s="6">
        <v>6</v>
      </c>
      <c r="B42" s="1">
        <v>0</v>
      </c>
      <c r="C42">
        <f t="shared" si="5"/>
        <v>0</v>
      </c>
      <c r="D42">
        <f t="shared" si="4"/>
        <v>0</v>
      </c>
      <c r="G42" s="4"/>
      <c r="H42">
        <v>-1.3998260328662582</v>
      </c>
      <c r="I42">
        <v>0.5570745997829363</v>
      </c>
      <c r="J42">
        <v>-1.8635212256233409</v>
      </c>
    </row>
    <row r="43" spans="1:10" ht="13.5" thickBot="1">
      <c r="A43" s="2" t="s">
        <v>11</v>
      </c>
      <c r="B43" s="2">
        <f>SUM(B30:B42)</f>
        <v>100</v>
      </c>
      <c r="E43" s="9">
        <f>-SUM(D30:D42)</f>
        <v>0</v>
      </c>
      <c r="F43" s="8">
        <f>E43/LOG(2)</f>
        <v>0</v>
      </c>
      <c r="H43">
        <v>1.2290274753468111</v>
      </c>
      <c r="I43">
        <v>1.897803940664744</v>
      </c>
      <c r="J43">
        <v>4.3186742759483625</v>
      </c>
    </row>
    <row r="44" spans="8:10" ht="12.75">
      <c r="H44">
        <v>0.04028720468340907</v>
      </c>
      <c r="I44">
        <v>0.6310301614576019</v>
      </c>
      <c r="J44">
        <v>2.659688100833156</v>
      </c>
    </row>
    <row r="45" spans="8:10" ht="12.75">
      <c r="H45">
        <v>-0.17115553418989293</v>
      </c>
      <c r="I45">
        <v>1.3786757335765287</v>
      </c>
      <c r="J45">
        <v>-2.6226996673482468</v>
      </c>
    </row>
    <row r="46" spans="8:10" ht="12.75">
      <c r="H46">
        <v>1.5213254300761037</v>
      </c>
      <c r="I46">
        <v>-4.366706889413763</v>
      </c>
      <c r="J46">
        <v>0.7992797631763668</v>
      </c>
    </row>
    <row r="47" spans="8:10" ht="12.75">
      <c r="H47">
        <v>-0.5891774890187662</v>
      </c>
      <c r="I47">
        <v>0.882944277691422</v>
      </c>
      <c r="J47">
        <v>-4.58821375164037</v>
      </c>
    </row>
    <row r="48" spans="1:10" ht="13.5" thickBot="1">
      <c r="A48" t="s">
        <v>29</v>
      </c>
      <c r="H48">
        <v>-0.3458535502431914</v>
      </c>
      <c r="I48">
        <v>-6.684022082481533</v>
      </c>
      <c r="J48">
        <v>4.126041444135868</v>
      </c>
    </row>
    <row r="49" spans="1:10" ht="12.75">
      <c r="A49" s="3" t="s">
        <v>5</v>
      </c>
      <c r="B49" s="3" t="s">
        <v>13</v>
      </c>
      <c r="H49">
        <v>-0.6879713509988505</v>
      </c>
      <c r="I49">
        <v>0.7148150871216785</v>
      </c>
      <c r="J49">
        <v>-3.2401501510666217</v>
      </c>
    </row>
    <row r="50" spans="1:10" ht="12.75">
      <c r="A50" s="6">
        <v>-6</v>
      </c>
      <c r="B50" s="1">
        <v>0</v>
      </c>
      <c r="C50">
        <f>B50/$B$63</f>
        <v>0</v>
      </c>
      <c r="D50">
        <f aca="true" t="shared" si="6" ref="D50:D62">C50*IF(C50&lt;&gt;0,LOG(C50),0)</f>
        <v>0</v>
      </c>
      <c r="H50">
        <v>-0.7124094736354891</v>
      </c>
      <c r="I50">
        <v>-0.15969135347404517</v>
      </c>
      <c r="J50">
        <v>3.2353892635883668</v>
      </c>
    </row>
    <row r="51" spans="1:10" ht="12.75">
      <c r="A51" s="6">
        <v>-5</v>
      </c>
      <c r="B51" s="1">
        <v>0</v>
      </c>
      <c r="C51">
        <f>B51/$B$63</f>
        <v>0</v>
      </c>
      <c r="D51">
        <f t="shared" si="6"/>
        <v>0</v>
      </c>
      <c r="H51">
        <v>0.45242927626532037</v>
      </c>
      <c r="I51">
        <v>0.7588084827148123</v>
      </c>
      <c r="J51">
        <v>-1.4376049073763237</v>
      </c>
    </row>
    <row r="52" spans="1:10" ht="12.75">
      <c r="A52" s="6">
        <v>-4</v>
      </c>
      <c r="B52" s="1">
        <v>0</v>
      </c>
      <c r="C52">
        <f>B52/$B$63</f>
        <v>0</v>
      </c>
      <c r="D52">
        <f t="shared" si="6"/>
        <v>0</v>
      </c>
      <c r="H52">
        <v>0.42664623833843507</v>
      </c>
      <c r="I52">
        <v>-0.5071808573120506</v>
      </c>
      <c r="J52">
        <v>-1.3324991607409897</v>
      </c>
    </row>
    <row r="53" spans="1:10" ht="12.75">
      <c r="A53" s="6">
        <v>-3</v>
      </c>
      <c r="B53" s="1">
        <v>0</v>
      </c>
      <c r="C53">
        <f>B53/$B$63</f>
        <v>0</v>
      </c>
      <c r="D53">
        <f t="shared" si="6"/>
        <v>0</v>
      </c>
      <c r="H53">
        <v>0.44582975533558056</v>
      </c>
      <c r="I53">
        <v>-1.729456471366575</v>
      </c>
      <c r="J53">
        <v>3.054475539414655</v>
      </c>
    </row>
    <row r="54" spans="1:10" ht="12.75">
      <c r="A54" s="6">
        <v>-2</v>
      </c>
      <c r="B54" s="1">
        <v>0</v>
      </c>
      <c r="C54">
        <f>B54/$B$63</f>
        <v>0</v>
      </c>
      <c r="D54">
        <f t="shared" si="6"/>
        <v>0</v>
      </c>
      <c r="H54">
        <v>0.2001866050704848</v>
      </c>
      <c r="I54">
        <v>-0.9319546734332107</v>
      </c>
      <c r="J54">
        <v>-3.100253303628651</v>
      </c>
    </row>
    <row r="55" spans="1:10" ht="12.75">
      <c r="A55" s="6">
        <v>-1</v>
      </c>
      <c r="B55" s="1">
        <v>33</v>
      </c>
      <c r="C55">
        <f>B55/$B$63</f>
        <v>0.3333333333333333</v>
      </c>
      <c r="D55">
        <f t="shared" si="6"/>
        <v>-0.15904041823988746</v>
      </c>
      <c r="H55">
        <v>2.0372317521832883</v>
      </c>
      <c r="I55">
        <v>0.699712927598739</v>
      </c>
      <c r="J55">
        <v>-2.990020447401349</v>
      </c>
    </row>
    <row r="56" spans="1:10" ht="12.75">
      <c r="A56" s="6">
        <v>0</v>
      </c>
      <c r="B56" s="1">
        <v>33</v>
      </c>
      <c r="C56">
        <f aca="true" t="shared" si="7" ref="C56:C62">B56/$B$63</f>
        <v>0.3333333333333333</v>
      </c>
      <c r="D56">
        <f t="shared" si="6"/>
        <v>-0.15904041823988746</v>
      </c>
      <c r="H56">
        <v>-0.8487722880090587</v>
      </c>
      <c r="I56">
        <v>1.115639634008403</v>
      </c>
      <c r="J56">
        <v>1.741935483870968</v>
      </c>
    </row>
    <row r="57" spans="1:10" ht="12.75">
      <c r="A57" s="6">
        <v>1</v>
      </c>
      <c r="B57" s="1">
        <v>33</v>
      </c>
      <c r="C57">
        <f t="shared" si="7"/>
        <v>0.3333333333333333</v>
      </c>
      <c r="D57">
        <f t="shared" si="6"/>
        <v>-0.15904041823988746</v>
      </c>
      <c r="H57">
        <v>-0.15557361621176824</v>
      </c>
      <c r="I57">
        <v>-1.5853515833441634</v>
      </c>
      <c r="J57">
        <v>-3.6462904751731924</v>
      </c>
    </row>
    <row r="58" spans="1:10" ht="12.75">
      <c r="A58" s="6">
        <v>2</v>
      </c>
      <c r="B58" s="1">
        <v>0</v>
      </c>
      <c r="C58">
        <f t="shared" si="7"/>
        <v>0</v>
      </c>
      <c r="D58">
        <f t="shared" si="6"/>
        <v>0</v>
      </c>
      <c r="H58">
        <v>-1.4599936548620462</v>
      </c>
      <c r="I58">
        <v>1.6421108739450574</v>
      </c>
      <c r="J58">
        <v>4.113956114383374</v>
      </c>
    </row>
    <row r="59" spans="1:10" ht="12.75">
      <c r="A59" s="6">
        <v>3</v>
      </c>
      <c r="B59" s="1">
        <v>0</v>
      </c>
      <c r="C59">
        <f t="shared" si="7"/>
        <v>0</v>
      </c>
      <c r="D59">
        <f t="shared" si="6"/>
        <v>0</v>
      </c>
      <c r="H59">
        <v>-0.0664874733047327</v>
      </c>
      <c r="I59">
        <v>-0.3677655513456557</v>
      </c>
      <c r="J59">
        <v>5.995239112521745</v>
      </c>
    </row>
    <row r="60" spans="1:10" ht="12.75">
      <c r="A60" s="6">
        <v>4</v>
      </c>
      <c r="B60" s="1">
        <v>0</v>
      </c>
      <c r="C60">
        <f t="shared" si="7"/>
        <v>0</v>
      </c>
      <c r="D60">
        <f t="shared" si="6"/>
        <v>0</v>
      </c>
      <c r="H60">
        <v>0.7045446182019077</v>
      </c>
      <c r="I60">
        <v>0.476478589916951</v>
      </c>
      <c r="J60">
        <v>3.024079103976563</v>
      </c>
    </row>
    <row r="61" spans="1:10" ht="12.75">
      <c r="A61" s="6">
        <v>5</v>
      </c>
      <c r="B61" s="1">
        <v>0</v>
      </c>
      <c r="C61">
        <f t="shared" si="7"/>
        <v>0</v>
      </c>
      <c r="D61">
        <f t="shared" si="6"/>
        <v>0</v>
      </c>
      <c r="H61">
        <v>0.6191089596541133</v>
      </c>
      <c r="I61">
        <v>4.566909410641529</v>
      </c>
      <c r="J61">
        <v>3.444502090517899</v>
      </c>
    </row>
    <row r="62" spans="1:10" ht="12.75">
      <c r="A62" s="6">
        <v>6</v>
      </c>
      <c r="B62" s="1">
        <v>0</v>
      </c>
      <c r="C62">
        <f t="shared" si="7"/>
        <v>0</v>
      </c>
      <c r="D62">
        <f t="shared" si="6"/>
        <v>0</v>
      </c>
      <c r="H62">
        <v>1.4188253771862946</v>
      </c>
      <c r="I62">
        <v>6.954087439225987</v>
      </c>
      <c r="J62">
        <v>-0.9157383953367715</v>
      </c>
    </row>
    <row r="63" spans="1:10" ht="13.5" thickBot="1">
      <c r="A63" s="2" t="s">
        <v>11</v>
      </c>
      <c r="B63" s="2">
        <f>SUM(B50:B62)</f>
        <v>99</v>
      </c>
      <c r="E63" s="9">
        <f>-SUM(D50:D62)</f>
        <v>0.4771212547196624</v>
      </c>
      <c r="F63" s="8">
        <f>E63/LOG(2)</f>
        <v>1.584962500721156</v>
      </c>
      <c r="H63">
        <v>0.6167942956381012</v>
      </c>
      <c r="I63">
        <v>4.136231837037485</v>
      </c>
      <c r="J63">
        <v>5.190282906582842</v>
      </c>
    </row>
    <row r="64" spans="8:10" ht="12.75">
      <c r="H64">
        <v>0.14636498235631734</v>
      </c>
      <c r="I64">
        <v>0.45232127376948483</v>
      </c>
      <c r="J64">
        <v>2.611713003936888</v>
      </c>
    </row>
    <row r="65" spans="8:10" ht="12.75">
      <c r="H65">
        <v>0.3505670065351296</v>
      </c>
      <c r="I65">
        <v>2.5797066882660147</v>
      </c>
      <c r="J65">
        <v>-3.3119296853541673</v>
      </c>
    </row>
    <row r="66" spans="8:10" ht="12.75">
      <c r="H66">
        <v>-0.6719710654579103</v>
      </c>
      <c r="I66">
        <v>1.6123362911457662</v>
      </c>
      <c r="J66">
        <v>-3.2350230414746544</v>
      </c>
    </row>
    <row r="67" spans="8:10" ht="12.75">
      <c r="H67">
        <v>0.745437773730373</v>
      </c>
      <c r="I67">
        <v>-3.7639915717591066</v>
      </c>
      <c r="J67">
        <v>3.6228522598956268</v>
      </c>
    </row>
    <row r="68" spans="1:10" ht="13.5" thickBot="1">
      <c r="A68" t="s">
        <v>24</v>
      </c>
      <c r="D68" s="4"/>
      <c r="E68" s="4"/>
      <c r="F68" s="4"/>
      <c r="H68">
        <v>1.1763677321141586</v>
      </c>
      <c r="I68">
        <v>-3.883424142259173</v>
      </c>
      <c r="J68">
        <v>-2.2451246681112096</v>
      </c>
    </row>
    <row r="69" spans="1:10" ht="12.75">
      <c r="A69" s="3" t="s">
        <v>5</v>
      </c>
      <c r="B69" s="3" t="s">
        <v>13</v>
      </c>
      <c r="C69" t="s">
        <v>12</v>
      </c>
      <c r="D69" s="5"/>
      <c r="E69" s="5"/>
      <c r="F69" s="5"/>
      <c r="H69">
        <v>0.7135940904845484</v>
      </c>
      <c r="I69">
        <v>0.5148649506736547</v>
      </c>
      <c r="J69">
        <v>1.330301828058717</v>
      </c>
    </row>
    <row r="70" spans="1:10" ht="12.75">
      <c r="A70" s="6">
        <v>-6</v>
      </c>
      <c r="B70" s="1">
        <v>0</v>
      </c>
      <c r="C70">
        <f aca="true" t="shared" si="8" ref="C70:C82">B70/$B$83</f>
        <v>0</v>
      </c>
      <c r="D70">
        <f>C70*IF(C70&lt;&gt;0,LOG(C70),0)</f>
        <v>0</v>
      </c>
      <c r="E70" s="6"/>
      <c r="F70" s="1"/>
      <c r="H70">
        <v>-0.44219859773875214</v>
      </c>
      <c r="I70">
        <v>-2.3453640096704476</v>
      </c>
      <c r="J70">
        <v>-3.5741447187719353</v>
      </c>
    </row>
    <row r="71" spans="1:10" ht="12.75">
      <c r="A71" s="6">
        <v>-5</v>
      </c>
      <c r="B71" s="1">
        <v>0</v>
      </c>
      <c r="C71">
        <f t="shared" si="8"/>
        <v>0</v>
      </c>
      <c r="D71">
        <f aca="true" t="shared" si="9" ref="D71:D82">C71*IF(C71&lt;&gt;0,LOG(C71),0)</f>
        <v>0</v>
      </c>
      <c r="E71" s="6"/>
      <c r="F71" s="1"/>
      <c r="H71">
        <v>2.3036773200146854</v>
      </c>
      <c r="I71">
        <v>-1.0234407454845496</v>
      </c>
      <c r="J71">
        <v>0.4667500839259011</v>
      </c>
    </row>
    <row r="72" spans="1:10" ht="12.75">
      <c r="A72" s="6">
        <v>-4</v>
      </c>
      <c r="B72" s="1">
        <v>0</v>
      </c>
      <c r="C72">
        <f t="shared" si="8"/>
        <v>0</v>
      </c>
      <c r="D72">
        <f t="shared" si="9"/>
        <v>0</v>
      </c>
      <c r="E72" s="6"/>
      <c r="F72" s="1"/>
      <c r="H72">
        <v>-0.1826560946938116</v>
      </c>
      <c r="I72">
        <v>-1.5864088709349744</v>
      </c>
      <c r="J72">
        <v>5.9875484481337935</v>
      </c>
    </row>
    <row r="73" spans="1:10" ht="12.75">
      <c r="A73" s="6">
        <v>-3</v>
      </c>
      <c r="B73" s="1">
        <v>0</v>
      </c>
      <c r="C73">
        <f t="shared" si="8"/>
        <v>0</v>
      </c>
      <c r="D73">
        <f t="shared" si="9"/>
        <v>0</v>
      </c>
      <c r="E73" s="6"/>
      <c r="F73" s="1"/>
      <c r="H73">
        <v>1.0468374966876581</v>
      </c>
      <c r="I73">
        <v>3.1660306376579683</v>
      </c>
      <c r="J73">
        <v>-2.3853877376628927</v>
      </c>
    </row>
    <row r="74" spans="1:10" ht="12.75">
      <c r="A74" s="6">
        <v>-2</v>
      </c>
      <c r="B74" s="1">
        <v>2</v>
      </c>
      <c r="C74">
        <f t="shared" si="8"/>
        <v>0.02</v>
      </c>
      <c r="D74">
        <f t="shared" si="9"/>
        <v>-0.033979400086720374</v>
      </c>
      <c r="E74" s="6"/>
      <c r="F74" s="1"/>
      <c r="H74">
        <v>1.1395741239539348</v>
      </c>
      <c r="I74">
        <v>-3.0299133868538775</v>
      </c>
      <c r="J74">
        <v>0.8080690939054538</v>
      </c>
    </row>
    <row r="75" spans="1:10" ht="12.75">
      <c r="A75" s="6">
        <v>-1</v>
      </c>
      <c r="B75" s="1">
        <v>14</v>
      </c>
      <c r="C75">
        <f t="shared" si="8"/>
        <v>0.14</v>
      </c>
      <c r="D75">
        <f t="shared" si="9"/>
        <v>-0.11954207500504668</v>
      </c>
      <c r="E75" s="6"/>
      <c r="F75" s="1"/>
      <c r="H75">
        <v>1.2116311154386494</v>
      </c>
      <c r="I75">
        <v>2.1881180600757943</v>
      </c>
      <c r="J75">
        <v>-4.926236762596515</v>
      </c>
    </row>
    <row r="76" spans="1:10" ht="12.75">
      <c r="A76" s="6">
        <v>0</v>
      </c>
      <c r="B76" s="1">
        <v>30</v>
      </c>
      <c r="C76">
        <f t="shared" si="8"/>
        <v>0.3</v>
      </c>
      <c r="D76">
        <f t="shared" si="9"/>
        <v>-0.15686362358410127</v>
      </c>
      <c r="E76" s="6"/>
      <c r="F76" s="1"/>
      <c r="H76">
        <v>-0.7188327799667604</v>
      </c>
      <c r="I76">
        <v>0.8301174148073187</v>
      </c>
      <c r="J76">
        <v>0.5242469557786791</v>
      </c>
    </row>
    <row r="77" spans="1:10" ht="12.75">
      <c r="A77" s="6">
        <v>1</v>
      </c>
      <c r="B77" s="1">
        <v>31</v>
      </c>
      <c r="C77">
        <f t="shared" si="8"/>
        <v>0.31</v>
      </c>
      <c r="D77">
        <f t="shared" si="9"/>
        <v>-0.15767787491137547</v>
      </c>
      <c r="E77" s="1"/>
      <c r="F77" s="1"/>
      <c r="H77">
        <v>0.40396344047621824</v>
      </c>
      <c r="I77">
        <v>3.645909600891173</v>
      </c>
      <c r="J77">
        <v>2.079958494827112</v>
      </c>
    </row>
    <row r="78" spans="1:10" ht="12.75">
      <c r="A78" s="6">
        <v>2</v>
      </c>
      <c r="B78" s="1">
        <v>19</v>
      </c>
      <c r="C78">
        <f t="shared" si="8"/>
        <v>0.19</v>
      </c>
      <c r="D78">
        <f t="shared" si="9"/>
        <v>-0.1370368158189625</v>
      </c>
      <c r="E78" s="1"/>
      <c r="F78" s="4"/>
      <c r="H78">
        <v>0.15015530152595602</v>
      </c>
      <c r="I78">
        <v>1.1947315670113312</v>
      </c>
      <c r="J78">
        <v>1.741203039643544</v>
      </c>
    </row>
    <row r="79" spans="1:10" ht="12.75">
      <c r="A79" s="6">
        <v>3</v>
      </c>
      <c r="B79" s="1">
        <v>4</v>
      </c>
      <c r="C79">
        <f t="shared" si="8"/>
        <v>0.04</v>
      </c>
      <c r="D79">
        <f t="shared" si="9"/>
        <v>-0.0559176003468815</v>
      </c>
      <c r="E79" s="1"/>
      <c r="F79" s="4"/>
      <c r="H79">
        <v>-1.0261555871693417</v>
      </c>
      <c r="I79">
        <v>7.261205610120669</v>
      </c>
      <c r="J79">
        <v>1.6240119632557146</v>
      </c>
    </row>
    <row r="80" spans="1:10" ht="12.75">
      <c r="A80" s="6">
        <v>4</v>
      </c>
      <c r="B80" s="1">
        <v>0</v>
      </c>
      <c r="C80">
        <f t="shared" si="8"/>
        <v>0</v>
      </c>
      <c r="D80">
        <f t="shared" si="9"/>
        <v>0</v>
      </c>
      <c r="E80" s="1"/>
      <c r="F80" s="4"/>
      <c r="H80">
        <v>0.20565380509651732</v>
      </c>
      <c r="I80">
        <v>-2.3267148208105937</v>
      </c>
      <c r="J80">
        <v>-0.18512527848139904</v>
      </c>
    </row>
    <row r="81" spans="1:10" ht="12.75">
      <c r="A81" s="6">
        <v>5</v>
      </c>
      <c r="B81" s="1">
        <v>0</v>
      </c>
      <c r="C81">
        <f t="shared" si="8"/>
        <v>0</v>
      </c>
      <c r="D81">
        <f t="shared" si="9"/>
        <v>0</v>
      </c>
      <c r="E81" s="1"/>
      <c r="F81" s="4"/>
      <c r="H81">
        <v>0.9947984835889656</v>
      </c>
      <c r="I81">
        <v>3.237823875679169</v>
      </c>
      <c r="J81">
        <v>-1.5943479720450453</v>
      </c>
    </row>
    <row r="82" spans="1:10" ht="12.75">
      <c r="A82" s="6">
        <v>6</v>
      </c>
      <c r="B82" s="1">
        <v>0</v>
      </c>
      <c r="C82">
        <f t="shared" si="8"/>
        <v>0</v>
      </c>
      <c r="D82">
        <f t="shared" si="9"/>
        <v>0</v>
      </c>
      <c r="E82" s="1"/>
      <c r="F82" s="4"/>
      <c r="H82">
        <v>-0.19036292542295996</v>
      </c>
      <c r="I82">
        <v>-1.0878943612624425</v>
      </c>
      <c r="J82">
        <v>-2.903225806451613</v>
      </c>
    </row>
    <row r="83" spans="1:10" ht="13.5" thickBot="1">
      <c r="A83" s="2" t="s">
        <v>11</v>
      </c>
      <c r="B83" s="2">
        <f>SUM(B70:B82)</f>
        <v>100</v>
      </c>
      <c r="C83" s="4"/>
      <c r="D83" s="1"/>
      <c r="E83" s="9">
        <f>-SUM(D70:D82)</f>
        <v>0.6610173897530878</v>
      </c>
      <c r="F83" s="8">
        <f>E83/LOG(2)</f>
        <v>2.1958522382298917</v>
      </c>
      <c r="H83">
        <v>-1.2939449334226083</v>
      </c>
      <c r="I83">
        <v>4.8456240619998425</v>
      </c>
      <c r="J83">
        <v>5.768181402020325</v>
      </c>
    </row>
    <row r="84" spans="3:10" ht="12.75">
      <c r="C84" s="4"/>
      <c r="D84" s="4"/>
      <c r="E84" s="4"/>
      <c r="F84" s="4"/>
      <c r="H84">
        <v>0.7581218142149737</v>
      </c>
      <c r="I84">
        <v>-0.8628353498352226</v>
      </c>
      <c r="J84">
        <v>-4.8830225531785025</v>
      </c>
    </row>
    <row r="85" spans="8:10" ht="12.75">
      <c r="H85">
        <v>-0.7927383194328286</v>
      </c>
      <c r="I85">
        <v>0.5743595465901308</v>
      </c>
      <c r="J85">
        <v>-5.805902279732658</v>
      </c>
    </row>
    <row r="86" spans="8:10" ht="12.75">
      <c r="H86">
        <v>-0.5660376700689085</v>
      </c>
      <c r="I86">
        <v>0.8234428605646826</v>
      </c>
      <c r="J86">
        <v>1.950682088686789</v>
      </c>
    </row>
    <row r="87" spans="8:10" ht="12.75">
      <c r="H87">
        <v>-2.5797271518968046</v>
      </c>
      <c r="I87">
        <v>2.9045258997939527</v>
      </c>
      <c r="J87">
        <v>-1.3636280404065069</v>
      </c>
    </row>
    <row r="88" spans="1:10" ht="13.5" thickBot="1">
      <c r="A88" t="s">
        <v>25</v>
      </c>
      <c r="H88">
        <v>-0.6301740995695582</v>
      </c>
      <c r="I88">
        <v>-1.3245733043731889</v>
      </c>
      <c r="J88">
        <v>5.967772453993346</v>
      </c>
    </row>
    <row r="89" spans="1:10" ht="12.75">
      <c r="A89" s="3" t="s">
        <v>5</v>
      </c>
      <c r="B89" s="3" t="s">
        <v>13</v>
      </c>
      <c r="H89">
        <v>-1.445055204385426</v>
      </c>
      <c r="I89">
        <v>-0.6749758085788926</v>
      </c>
      <c r="J89">
        <v>-5.948362681966612</v>
      </c>
    </row>
    <row r="90" spans="1:10" ht="12.75">
      <c r="A90" s="6">
        <v>-6</v>
      </c>
      <c r="B90" s="1">
        <v>2</v>
      </c>
      <c r="C90">
        <f aca="true" t="shared" si="10" ref="C90:C102">B90/$B$103</f>
        <v>0.021052631578947368</v>
      </c>
      <c r="D90">
        <f aca="true" t="shared" si="11" ref="D90:D102">C90*IF(C90&lt;&gt;0,LOG(C90),0)</f>
        <v>-0.035298812834207716</v>
      </c>
      <c r="H90">
        <v>1.09126858660602</v>
      </c>
      <c r="I90">
        <v>1.5914258710836293</v>
      </c>
      <c r="J90">
        <v>-1.168065431684317</v>
      </c>
    </row>
    <row r="91" spans="1:10" ht="12.75">
      <c r="A91" s="6">
        <v>-5</v>
      </c>
      <c r="B91" s="1">
        <v>0</v>
      </c>
      <c r="C91">
        <f t="shared" si="10"/>
        <v>0</v>
      </c>
      <c r="D91">
        <f t="shared" si="11"/>
        <v>0</v>
      </c>
      <c r="H91">
        <v>-0.25775761969271116</v>
      </c>
      <c r="I91">
        <v>7.023336365818977</v>
      </c>
      <c r="J91">
        <v>1.5903195287942138</v>
      </c>
    </row>
    <row r="92" spans="1:10" ht="12.75">
      <c r="A92" s="6">
        <v>-4</v>
      </c>
      <c r="B92" s="1">
        <v>2</v>
      </c>
      <c r="C92">
        <f t="shared" si="10"/>
        <v>0.021052631578947368</v>
      </c>
      <c r="D92">
        <f t="shared" si="11"/>
        <v>-0.035298812834207716</v>
      </c>
      <c r="H92">
        <v>1.4520446711685508</v>
      </c>
      <c r="I92">
        <v>2.9063608053547796</v>
      </c>
      <c r="J92">
        <v>-4.572099978637043</v>
      </c>
    </row>
    <row r="93" spans="1:10" ht="12.75">
      <c r="A93" s="6">
        <v>-3</v>
      </c>
      <c r="B93" s="1">
        <v>6</v>
      </c>
      <c r="C93">
        <f t="shared" si="10"/>
        <v>0.06315789473684211</v>
      </c>
      <c r="D93">
        <f t="shared" si="11"/>
        <v>-0.07576246452032868</v>
      </c>
      <c r="H93">
        <v>1.4107126844464801</v>
      </c>
      <c r="I93">
        <v>-3.8325310924847145</v>
      </c>
      <c r="J93">
        <v>-2.6468703268532368</v>
      </c>
    </row>
    <row r="94" spans="1:10" ht="12.75">
      <c r="A94" s="6">
        <v>-2</v>
      </c>
      <c r="B94" s="1">
        <v>7</v>
      </c>
      <c r="C94">
        <f t="shared" si="10"/>
        <v>0.07368421052631578</v>
      </c>
      <c r="D94">
        <f t="shared" si="11"/>
        <v>-0.08345662059918038</v>
      </c>
      <c r="H94">
        <v>0.6341906555462629</v>
      </c>
      <c r="I94">
        <v>1.112689460569527</v>
      </c>
      <c r="J94">
        <v>5.935911130100406</v>
      </c>
    </row>
    <row r="95" spans="1:10" ht="12.75">
      <c r="A95" s="6">
        <v>-1</v>
      </c>
      <c r="B95" s="1">
        <v>11</v>
      </c>
      <c r="C95">
        <f t="shared" si="10"/>
        <v>0.11578947368421053</v>
      </c>
      <c r="D95">
        <f t="shared" si="11"/>
        <v>-0.10841726443617736</v>
      </c>
      <c r="H95">
        <v>0.7830340109649114</v>
      </c>
      <c r="I95">
        <v>-1.8368018572800793</v>
      </c>
      <c r="J95">
        <v>1.0911587878048028</v>
      </c>
    </row>
    <row r="96" spans="1:10" ht="12.75">
      <c r="A96" s="6">
        <v>0</v>
      </c>
      <c r="B96" s="1">
        <v>12</v>
      </c>
      <c r="C96">
        <f t="shared" si="10"/>
        <v>0.12631578947368421</v>
      </c>
      <c r="D96">
        <f t="shared" si="11"/>
        <v>-0.11350008748310185</v>
      </c>
      <c r="H96">
        <v>2.3248321667779237</v>
      </c>
      <c r="I96">
        <v>-2.079647174468846</v>
      </c>
      <c r="J96">
        <v>-5.020722067934202</v>
      </c>
    </row>
    <row r="97" spans="1:10" ht="12.75">
      <c r="A97" s="6">
        <v>1</v>
      </c>
      <c r="B97" s="1">
        <v>18</v>
      </c>
      <c r="C97">
        <f t="shared" si="10"/>
        <v>0.18947368421052632</v>
      </c>
      <c r="D97">
        <f t="shared" si="11"/>
        <v>-0.13688547161410264</v>
      </c>
      <c r="H97">
        <v>-0.39857468436821364</v>
      </c>
      <c r="I97">
        <v>-0.7365542842308059</v>
      </c>
      <c r="J97">
        <v>3.0588702047791987</v>
      </c>
    </row>
    <row r="98" spans="1:10" ht="12.75">
      <c r="A98" s="6">
        <v>2</v>
      </c>
      <c r="B98" s="1">
        <v>16</v>
      </c>
      <c r="C98">
        <f t="shared" si="10"/>
        <v>0.16842105263157894</v>
      </c>
      <c r="D98">
        <f t="shared" si="11"/>
        <v>-0.13029113644343968</v>
      </c>
      <c r="H98">
        <v>0.9140944712271448</v>
      </c>
      <c r="I98">
        <v>-1.6830517779453658</v>
      </c>
      <c r="J98">
        <v>4.167790765099033</v>
      </c>
    </row>
    <row r="99" spans="1:10" ht="12.75">
      <c r="A99" s="6">
        <v>3</v>
      </c>
      <c r="B99" s="1">
        <v>9</v>
      </c>
      <c r="C99">
        <f t="shared" si="10"/>
        <v>0.09473684210526316</v>
      </c>
      <c r="D99">
        <f t="shared" si="11"/>
        <v>-0.09696136697521796</v>
      </c>
      <c r="H99">
        <v>1.1604697647271678</v>
      </c>
      <c r="I99">
        <v>-2.102760845446028</v>
      </c>
      <c r="J99">
        <v>-4.939054536576434</v>
      </c>
    </row>
    <row r="100" spans="1:10" ht="12.75">
      <c r="A100" s="6">
        <v>4</v>
      </c>
      <c r="B100" s="1">
        <v>6</v>
      </c>
      <c r="C100">
        <f t="shared" si="10"/>
        <v>0.06315789473684211</v>
      </c>
      <c r="D100">
        <f t="shared" si="11"/>
        <v>-0.07576246452032868</v>
      </c>
      <c r="H100">
        <v>-0.10464873412274756</v>
      </c>
      <c r="I100">
        <v>6.433847374864854</v>
      </c>
      <c r="J100">
        <v>2.9405804620502334</v>
      </c>
    </row>
    <row r="101" spans="1:10" ht="12.75">
      <c r="A101" s="6">
        <v>5</v>
      </c>
      <c r="B101" s="1">
        <v>4</v>
      </c>
      <c r="C101">
        <f t="shared" si="10"/>
        <v>0.042105263157894736</v>
      </c>
      <c r="D101">
        <f t="shared" si="11"/>
        <v>-0.05792267848256359</v>
      </c>
      <c r="H101">
        <v>-0.3483717136987252</v>
      </c>
      <c r="I101">
        <v>-2.9859029382350855</v>
      </c>
      <c r="J101">
        <v>-2.0374767296365244</v>
      </c>
    </row>
    <row r="102" spans="1:10" ht="12.75">
      <c r="A102" s="6">
        <v>6</v>
      </c>
      <c r="B102" s="1">
        <v>2</v>
      </c>
      <c r="C102">
        <f t="shared" si="10"/>
        <v>0.021052631578947368</v>
      </c>
      <c r="D102">
        <f t="shared" si="11"/>
        <v>-0.035298812834207716</v>
      </c>
      <c r="H102">
        <v>-0.07331209417316131</v>
      </c>
      <c r="I102">
        <v>-1.844837242970243</v>
      </c>
      <c r="J102">
        <v>-2.0986358226264232</v>
      </c>
    </row>
    <row r="103" spans="1:10" ht="13.5" thickBot="1">
      <c r="A103" s="2" t="s">
        <v>11</v>
      </c>
      <c r="B103" s="2">
        <f>SUM(B90:B102)</f>
        <v>95</v>
      </c>
      <c r="E103" s="9">
        <f>-SUM(D90:D102)</f>
        <v>0.984855993577064</v>
      </c>
      <c r="F103" s="8">
        <f>E103/LOG(2)</f>
        <v>3.2716207944818567</v>
      </c>
      <c r="H103">
        <v>1.110338416765444</v>
      </c>
      <c r="I103">
        <v>7.578091754112393</v>
      </c>
      <c r="J103">
        <v>-1.8895229956968906</v>
      </c>
    </row>
    <row r="104" spans="8:10" ht="12.75">
      <c r="H104">
        <v>-0.080831341620069</v>
      </c>
      <c r="I104">
        <v>-1.874315103123081</v>
      </c>
      <c r="J104">
        <v>-5.71874141666921</v>
      </c>
    </row>
    <row r="105" spans="8:10" ht="12.75">
      <c r="H105">
        <v>2.0885909179924056</v>
      </c>
      <c r="I105">
        <v>2.4202404347306583</v>
      </c>
      <c r="J105">
        <v>-5.256202887050996</v>
      </c>
    </row>
    <row r="106" spans="8:10" ht="12.75">
      <c r="H106">
        <v>1.541843630548101</v>
      </c>
      <c r="I106">
        <v>1.2530938420241</v>
      </c>
      <c r="J106">
        <v>-1.677480391857662</v>
      </c>
    </row>
    <row r="107" spans="8:10" ht="12.75">
      <c r="H107">
        <v>0.5859953944309382</v>
      </c>
      <c r="I107">
        <v>2.834178758348571</v>
      </c>
      <c r="J107">
        <v>3.009430219428083</v>
      </c>
    </row>
    <row r="108" spans="1:10" ht="13.5" thickBot="1">
      <c r="A108" t="s">
        <v>26</v>
      </c>
      <c r="H108">
        <v>-0.07500034371332731</v>
      </c>
      <c r="I108">
        <v>-3.126651790807955</v>
      </c>
      <c r="J108">
        <v>1.7152012695699952</v>
      </c>
    </row>
    <row r="109" spans="1:10" ht="12.75">
      <c r="A109" s="3" t="s">
        <v>5</v>
      </c>
      <c r="B109" s="3" t="s">
        <v>13</v>
      </c>
      <c r="H109">
        <v>-0.6319476142380154</v>
      </c>
      <c r="I109">
        <v>1.9883827917510644</v>
      </c>
      <c r="J109">
        <v>0.20087282937101314</v>
      </c>
    </row>
    <row r="110" spans="1:10" ht="12.75">
      <c r="A110" s="6">
        <v>-6</v>
      </c>
      <c r="B110" s="1">
        <v>0</v>
      </c>
      <c r="C110">
        <f aca="true" t="shared" si="12" ref="C110:C122">B110/$B$123</f>
        <v>0</v>
      </c>
      <c r="D110">
        <f aca="true" t="shared" si="13" ref="D110:D122">C110*IF(C110&lt;&gt;0,LOG(C110),0)</f>
        <v>0</v>
      </c>
      <c r="H110">
        <v>-0.6252366802073084</v>
      </c>
      <c r="I110">
        <v>1.7987497358262772</v>
      </c>
      <c r="J110">
        <v>0.23273415326395508</v>
      </c>
    </row>
    <row r="111" spans="1:10" ht="12.75">
      <c r="A111" s="6">
        <v>-5</v>
      </c>
      <c r="B111" s="1">
        <v>6</v>
      </c>
      <c r="C111">
        <f t="shared" si="12"/>
        <v>0.06</v>
      </c>
      <c r="D111">
        <f t="shared" si="13"/>
        <v>-0.07331092497698138</v>
      </c>
      <c r="H111">
        <v>-1.315991084993584</v>
      </c>
      <c r="I111">
        <v>0.817249201645609</v>
      </c>
      <c r="J111">
        <v>-2.226813562425611</v>
      </c>
    </row>
    <row r="112" spans="1:10" ht="12.75">
      <c r="A112" s="6">
        <v>-4</v>
      </c>
      <c r="B112" s="1">
        <v>6</v>
      </c>
      <c r="C112">
        <f t="shared" si="12"/>
        <v>0.06</v>
      </c>
      <c r="D112">
        <f t="shared" si="13"/>
        <v>-0.07331092497698138</v>
      </c>
      <c r="H112">
        <v>0.3944364834751468</v>
      </c>
      <c r="I112">
        <v>0.7133996859920444</v>
      </c>
      <c r="J112">
        <v>5.934446241645558</v>
      </c>
    </row>
    <row r="113" spans="1:10" ht="12.75">
      <c r="A113" s="6">
        <v>-3</v>
      </c>
      <c r="B113" s="1">
        <v>10</v>
      </c>
      <c r="C113">
        <f t="shared" si="12"/>
        <v>0.1</v>
      </c>
      <c r="D113">
        <f t="shared" si="13"/>
        <v>-0.1</v>
      </c>
      <c r="H113">
        <v>0.5216020326770376</v>
      </c>
      <c r="I113">
        <v>5.41434928891249</v>
      </c>
      <c r="J113">
        <v>4.034852137821588</v>
      </c>
    </row>
    <row r="114" spans="1:10" ht="12.75">
      <c r="A114" s="6">
        <v>-2</v>
      </c>
      <c r="B114" s="1">
        <v>12</v>
      </c>
      <c r="C114">
        <f t="shared" si="12"/>
        <v>0.12</v>
      </c>
      <c r="D114">
        <f t="shared" si="13"/>
        <v>-0.11049825047428502</v>
      </c>
      <c r="H114">
        <v>-0.448787886853097</v>
      </c>
      <c r="I114">
        <v>1.4358067801367724</v>
      </c>
      <c r="J114">
        <v>5.188818018127995</v>
      </c>
    </row>
    <row r="115" spans="1:10" ht="12.75">
      <c r="A115" s="6">
        <v>-1</v>
      </c>
      <c r="B115" s="1">
        <v>8</v>
      </c>
      <c r="C115">
        <f t="shared" si="12"/>
        <v>0.08</v>
      </c>
      <c r="D115">
        <f t="shared" si="13"/>
        <v>-0.08775280104064452</v>
      </c>
      <c r="H115">
        <v>1.0121380000782665</v>
      </c>
      <c r="I115">
        <v>-4.474768502404913</v>
      </c>
      <c r="J115">
        <v>-0.2558061464278083</v>
      </c>
    </row>
    <row r="116" spans="1:10" ht="12.75">
      <c r="A116" s="6">
        <v>0</v>
      </c>
      <c r="B116" s="1">
        <v>3</v>
      </c>
      <c r="C116">
        <f t="shared" si="12"/>
        <v>0.03</v>
      </c>
      <c r="D116">
        <f t="shared" si="13"/>
        <v>-0.04568636235841013</v>
      </c>
      <c r="H116">
        <v>0.012889813660876825</v>
      </c>
      <c r="I116">
        <v>1.4419867966353195</v>
      </c>
      <c r="J116">
        <v>2.872096926786096</v>
      </c>
    </row>
    <row r="117" spans="1:10" ht="12.75">
      <c r="A117" s="6">
        <v>1</v>
      </c>
      <c r="B117" s="1">
        <v>10</v>
      </c>
      <c r="C117">
        <f t="shared" si="12"/>
        <v>0.1</v>
      </c>
      <c r="D117">
        <f t="shared" si="13"/>
        <v>-0.1</v>
      </c>
      <c r="H117">
        <v>-1.0986514098476619</v>
      </c>
      <c r="I117">
        <v>2.984395450766897</v>
      </c>
      <c r="J117">
        <v>0.5678273873104036</v>
      </c>
    </row>
    <row r="118" spans="1:10" ht="12.75">
      <c r="A118" s="6">
        <v>2</v>
      </c>
      <c r="B118" s="1">
        <v>12</v>
      </c>
      <c r="C118">
        <f t="shared" si="12"/>
        <v>0.12</v>
      </c>
      <c r="D118">
        <f t="shared" si="13"/>
        <v>-0.11049825047428502</v>
      </c>
      <c r="H118">
        <v>-1.0685175766411703</v>
      </c>
      <c r="I118">
        <v>4.237731445755344</v>
      </c>
      <c r="J118">
        <v>5.855342265083774</v>
      </c>
    </row>
    <row r="119" spans="1:10" ht="12.75">
      <c r="A119" s="6">
        <v>3</v>
      </c>
      <c r="B119" s="1">
        <v>6</v>
      </c>
      <c r="C119">
        <f t="shared" si="12"/>
        <v>0.06</v>
      </c>
      <c r="D119">
        <f t="shared" si="13"/>
        <v>-0.07331092497698138</v>
      </c>
      <c r="H119">
        <v>0.5412493919720873</v>
      </c>
      <c r="I119">
        <v>3.0306773624033667</v>
      </c>
      <c r="J119">
        <v>2.0367442854090996</v>
      </c>
    </row>
    <row r="120" spans="1:10" ht="12.75">
      <c r="A120" s="6">
        <v>4</v>
      </c>
      <c r="B120" s="1">
        <v>8</v>
      </c>
      <c r="C120">
        <f t="shared" si="12"/>
        <v>0.08</v>
      </c>
      <c r="D120">
        <f t="shared" si="13"/>
        <v>-0.08775280104064452</v>
      </c>
      <c r="H120">
        <v>1.4349188859341666</v>
      </c>
      <c r="I120">
        <v>1.19026026368374</v>
      </c>
      <c r="J120">
        <v>-2.136722922452467</v>
      </c>
    </row>
    <row r="121" spans="1:10" ht="12.75">
      <c r="A121" s="6">
        <v>5</v>
      </c>
      <c r="B121" s="1">
        <v>8</v>
      </c>
      <c r="C121">
        <f t="shared" si="12"/>
        <v>0.08</v>
      </c>
      <c r="D121">
        <f t="shared" si="13"/>
        <v>-0.08775280104064452</v>
      </c>
      <c r="H121">
        <v>-1.4637817002949305</v>
      </c>
      <c r="I121">
        <v>2.1230539459793363</v>
      </c>
      <c r="J121">
        <v>1.7631763664662623</v>
      </c>
    </row>
    <row r="122" spans="1:10" ht="12.75">
      <c r="A122" s="6">
        <v>6</v>
      </c>
      <c r="B122" s="1">
        <v>11</v>
      </c>
      <c r="C122">
        <f t="shared" si="12"/>
        <v>0.11</v>
      </c>
      <c r="D122">
        <f t="shared" si="13"/>
        <v>-0.10544680463259525</v>
      </c>
      <c r="H122">
        <v>-1.0768144420580938</v>
      </c>
      <c r="I122">
        <v>0.07883954822318628</v>
      </c>
      <c r="J122">
        <v>-3.5598620563371686</v>
      </c>
    </row>
    <row r="123" spans="1:10" ht="13.5" thickBot="1">
      <c r="A123" s="2" t="s">
        <v>11</v>
      </c>
      <c r="B123" s="2">
        <f>SUM(B110:B122)</f>
        <v>100</v>
      </c>
      <c r="E123" s="9">
        <f>-SUM(D110:D122)</f>
        <v>1.0553208459924532</v>
      </c>
      <c r="F123" s="8">
        <f>E123/LOG(2)</f>
        <v>3.5056999674226295</v>
      </c>
      <c r="H123">
        <v>-1.0723169907578267</v>
      </c>
      <c r="I123">
        <v>0.08044935384532437</v>
      </c>
      <c r="J123">
        <v>-2.273689992980743</v>
      </c>
    </row>
    <row r="124" spans="8:10" ht="12.75">
      <c r="H124">
        <v>0.8004076335055288</v>
      </c>
      <c r="I124">
        <v>3.6685901250166353</v>
      </c>
      <c r="J124">
        <v>-5.424298837244789</v>
      </c>
    </row>
    <row r="125" spans="8:10" ht="12.75">
      <c r="H125">
        <v>0.1909074853756465</v>
      </c>
      <c r="I125">
        <v>1.7902402760228142</v>
      </c>
      <c r="J125">
        <v>5.927854243598741</v>
      </c>
    </row>
    <row r="126" spans="8:10" ht="12.75">
      <c r="H126">
        <v>0.017863612811197527</v>
      </c>
      <c r="I126">
        <v>-0.16267904356936924</v>
      </c>
      <c r="J126">
        <v>-3.9059419537949767</v>
      </c>
    </row>
    <row r="127" spans="8:10" ht="12.75">
      <c r="H127">
        <v>1.3358908290683758</v>
      </c>
      <c r="I127">
        <v>-0.6225855031516403</v>
      </c>
      <c r="J127">
        <v>1.1574449903866704</v>
      </c>
    </row>
    <row r="128" spans="1:10" ht="13.5" thickBot="1">
      <c r="A128" t="s">
        <v>27</v>
      </c>
      <c r="H128">
        <v>-0.30287310437415726</v>
      </c>
      <c r="I128">
        <v>0.4356161298346706</v>
      </c>
      <c r="J128">
        <v>4.59370708334605</v>
      </c>
    </row>
    <row r="129" spans="1:2" ht="12.75">
      <c r="A129" s="3" t="s">
        <v>5</v>
      </c>
      <c r="B129" s="3" t="s">
        <v>13</v>
      </c>
    </row>
    <row r="130" spans="1:4" ht="12.75">
      <c r="A130" s="6">
        <v>-6</v>
      </c>
      <c r="B130" s="1">
        <v>8</v>
      </c>
      <c r="C130">
        <f aca="true" t="shared" si="14" ref="C130:C142">B130/$B$123</f>
        <v>0.08</v>
      </c>
      <c r="D130">
        <f aca="true" t="shared" si="15" ref="D130:D142">C130*IF(C130&lt;&gt;0,LOG(C130),0)</f>
        <v>-0.08775280104064452</v>
      </c>
    </row>
    <row r="131" spans="1:4" ht="12.75">
      <c r="A131" s="6">
        <v>-5</v>
      </c>
      <c r="B131" s="1">
        <v>8</v>
      </c>
      <c r="C131">
        <f t="shared" si="14"/>
        <v>0.08</v>
      </c>
      <c r="D131">
        <f t="shared" si="15"/>
        <v>-0.08775280104064452</v>
      </c>
    </row>
    <row r="132" spans="1:4" ht="12.75">
      <c r="A132" s="6">
        <v>-4</v>
      </c>
      <c r="B132" s="1">
        <v>8</v>
      </c>
      <c r="C132">
        <f t="shared" si="14"/>
        <v>0.08</v>
      </c>
      <c r="D132">
        <f t="shared" si="15"/>
        <v>-0.08775280104064452</v>
      </c>
    </row>
    <row r="133" spans="1:4" ht="12.75">
      <c r="A133" s="6">
        <v>-3</v>
      </c>
      <c r="B133" s="1">
        <v>8</v>
      </c>
      <c r="C133">
        <f t="shared" si="14"/>
        <v>0.08</v>
      </c>
      <c r="D133">
        <f t="shared" si="15"/>
        <v>-0.08775280104064452</v>
      </c>
    </row>
    <row r="134" spans="1:4" ht="12.75">
      <c r="A134" s="6">
        <v>-2</v>
      </c>
      <c r="B134" s="1">
        <v>8</v>
      </c>
      <c r="C134">
        <f t="shared" si="14"/>
        <v>0.08</v>
      </c>
      <c r="D134">
        <f t="shared" si="15"/>
        <v>-0.08775280104064452</v>
      </c>
    </row>
    <row r="135" spans="1:4" ht="12.75">
      <c r="A135" s="6">
        <v>-1</v>
      </c>
      <c r="B135" s="1">
        <v>8</v>
      </c>
      <c r="C135">
        <f t="shared" si="14"/>
        <v>0.08</v>
      </c>
      <c r="D135">
        <f t="shared" si="15"/>
        <v>-0.08775280104064452</v>
      </c>
    </row>
    <row r="136" spans="1:4" ht="12.75">
      <c r="A136" s="6">
        <v>0</v>
      </c>
      <c r="B136" s="1">
        <v>8</v>
      </c>
      <c r="C136">
        <f t="shared" si="14"/>
        <v>0.08</v>
      </c>
      <c r="D136">
        <f t="shared" si="15"/>
        <v>-0.08775280104064452</v>
      </c>
    </row>
    <row r="137" spans="1:4" ht="12.75">
      <c r="A137" s="6">
        <v>1</v>
      </c>
      <c r="B137" s="1">
        <v>8</v>
      </c>
      <c r="C137">
        <f t="shared" si="14"/>
        <v>0.08</v>
      </c>
      <c r="D137">
        <f t="shared" si="15"/>
        <v>-0.08775280104064452</v>
      </c>
    </row>
    <row r="138" spans="1:4" ht="12.75">
      <c r="A138" s="6">
        <v>2</v>
      </c>
      <c r="B138" s="1">
        <v>8</v>
      </c>
      <c r="C138">
        <f t="shared" si="14"/>
        <v>0.08</v>
      </c>
      <c r="D138">
        <f t="shared" si="15"/>
        <v>-0.08775280104064452</v>
      </c>
    </row>
    <row r="139" spans="1:4" ht="12.75">
      <c r="A139" s="6">
        <v>3</v>
      </c>
      <c r="B139" s="1">
        <v>8</v>
      </c>
      <c r="C139">
        <f t="shared" si="14"/>
        <v>0.08</v>
      </c>
      <c r="D139">
        <f t="shared" si="15"/>
        <v>-0.08775280104064452</v>
      </c>
    </row>
    <row r="140" spans="1:4" ht="12.75">
      <c r="A140" s="6">
        <v>4</v>
      </c>
      <c r="B140" s="1">
        <v>8</v>
      </c>
      <c r="C140">
        <f t="shared" si="14"/>
        <v>0.08</v>
      </c>
      <c r="D140">
        <f t="shared" si="15"/>
        <v>-0.08775280104064452</v>
      </c>
    </row>
    <row r="141" spans="1:4" ht="12.75">
      <c r="A141" s="6">
        <v>5</v>
      </c>
      <c r="B141" s="1">
        <v>8</v>
      </c>
      <c r="C141">
        <f t="shared" si="14"/>
        <v>0.08</v>
      </c>
      <c r="D141">
        <f t="shared" si="15"/>
        <v>-0.08775280104064452</v>
      </c>
    </row>
    <row r="142" spans="1:4" ht="12.75">
      <c r="A142" s="6">
        <v>6</v>
      </c>
      <c r="B142" s="1">
        <v>8</v>
      </c>
      <c r="C142">
        <f t="shared" si="14"/>
        <v>0.08</v>
      </c>
      <c r="D142">
        <f t="shared" si="15"/>
        <v>-0.08775280104064452</v>
      </c>
    </row>
    <row r="143" spans="1:6" ht="13.5" thickBot="1">
      <c r="A143" s="2" t="s">
        <v>11</v>
      </c>
      <c r="B143" s="2">
        <f>SUM(B130:B142)</f>
        <v>104</v>
      </c>
      <c r="E143" s="9">
        <f>-SUM(D130:D142)</f>
        <v>1.1407864135283787</v>
      </c>
      <c r="F143" s="8">
        <f>E143/LOG(2)</f>
        <v>3.789610437365714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</dc:creator>
  <cp:keywords/>
  <dc:description/>
  <cp:lastModifiedBy>MS</cp:lastModifiedBy>
  <dcterms:created xsi:type="dcterms:W3CDTF">2011-10-18T17:53:09Z</dcterms:created>
  <dcterms:modified xsi:type="dcterms:W3CDTF">2015-01-08T00:42:42Z</dcterms:modified>
  <cp:category/>
  <cp:version/>
  <cp:contentType/>
  <cp:contentStatus/>
</cp:coreProperties>
</file>